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9" i="1" l="1"/>
  <c r="C20" i="1" l="1"/>
  <c r="D20" i="1" s="1"/>
  <c r="C7" i="1"/>
  <c r="C9" i="1"/>
  <c r="C8" i="1"/>
  <c r="D8" i="1" s="1"/>
  <c r="D11" i="1"/>
  <c r="D10" i="1"/>
  <c r="D9" i="1"/>
  <c r="D16" i="1"/>
  <c r="D19" i="1"/>
  <c r="C6" i="1" l="1"/>
  <c r="D6" i="1" s="1"/>
  <c r="D7" i="1"/>
  <c r="C15" i="1"/>
  <c r="D15" i="1" s="1"/>
</calcChain>
</file>

<file path=xl/sharedStrings.xml><?xml version="1.0" encoding="utf-8"?>
<sst xmlns="http://schemas.openxmlformats.org/spreadsheetml/2006/main" count="25" uniqueCount="14">
  <si>
    <t>Дневной стационар</t>
  </si>
  <si>
    <t>Акушерство и гинекология</t>
  </si>
  <si>
    <t>ВОП</t>
  </si>
  <si>
    <t>Паллиативная помощь (сестринский уход)</t>
  </si>
  <si>
    <t>ОБУЗ "Кинешемская ЦРБ"</t>
  </si>
  <si>
    <t>Утверждено на 2025 год</t>
  </si>
  <si>
    <t>изменение</t>
  </si>
  <si>
    <t>К утверждению на 2025 год</t>
  </si>
  <si>
    <t>ОБУЗ "Юрьевецкая ЦРБ"</t>
  </si>
  <si>
    <t xml:space="preserve"> </t>
  </si>
  <si>
    <t>Скорая медицинская помощь</t>
  </si>
  <si>
    <t>изменения</t>
  </si>
  <si>
    <t xml:space="preserve">Перераспределение объемов оказания медицинской помощи между ОБУЗ "Кинешемская ЦРБ" и ОБУЗ "Юрьевецкая ЦРБ" </t>
  </si>
  <si>
    <t xml:space="preserve">Приложение 1
к протоколу Комиссии по разработке
территориальной программы обязательного
медицинского страхования от 05.09.2025 № 13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</si>
</sst>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_р_._-;\-* #,##0_р_._-;_-* &quot;-&quot;??_р_._-;_-@_-"/>
    <numFmt numFmtId="165" formatCode="_-\ #,##0\ _₽_-;\-\ #,##0\ _₽_-;_-* &quot;-&quot;??\ _₽_-;_-@_-"/>
    <numFmt numFmtId="166" formatCode="_-* #,##0\ _₽_-;\-* #,##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164" fontId="3" fillId="0" borderId="0" xfId="1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wrapText="1"/>
    </xf>
    <xf numFmtId="3" fontId="4" fillId="0" borderId="3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right"/>
    </xf>
    <xf numFmtId="3" fontId="3" fillId="0" borderId="1" xfId="0" applyNumberFormat="1" applyFont="1" applyBorder="1" applyAlignment="1">
      <alignment horizontal="center" wrapText="1"/>
    </xf>
    <xf numFmtId="166" fontId="3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/>
    <xf numFmtId="0" fontId="3" fillId="0" borderId="0" xfId="0" applyFont="1" applyAlignment="1">
      <alignment horizontal="right" wrapText="1"/>
    </xf>
  </cellXfs>
  <cellStyles count="3">
    <cellStyle name="Обычный" xfId="0" builtinId="0"/>
    <cellStyle name="Обычный 6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H11" sqref="H11"/>
    </sheetView>
  </sheetViews>
  <sheetFormatPr defaultRowHeight="15" x14ac:dyDescent="0.25"/>
  <cols>
    <col min="1" max="1" width="31.28515625" style="1" customWidth="1"/>
    <col min="2" max="2" width="16.140625" style="1" customWidth="1"/>
    <col min="3" max="3" width="17.7109375" style="1" customWidth="1"/>
    <col min="4" max="4" width="19.5703125" style="1" customWidth="1"/>
    <col min="5" max="16384" width="9.140625" style="1"/>
  </cols>
  <sheetData>
    <row r="1" spans="1:6" ht="82.5" customHeight="1" x14ac:dyDescent="0.25">
      <c r="B1" s="27" t="s">
        <v>13</v>
      </c>
      <c r="C1" s="27"/>
      <c r="D1" s="27"/>
    </row>
    <row r="2" spans="1:6" x14ac:dyDescent="0.25">
      <c r="D2" s="19"/>
    </row>
    <row r="3" spans="1:6" ht="41.25" customHeight="1" x14ac:dyDescent="0.25">
      <c r="A3" s="25" t="s">
        <v>12</v>
      </c>
      <c r="B3" s="25"/>
      <c r="C3" s="25"/>
      <c r="D3" s="25"/>
    </row>
    <row r="4" spans="1:6" x14ac:dyDescent="0.25">
      <c r="A4" s="12" t="s">
        <v>9</v>
      </c>
    </row>
    <row r="5" spans="1:6" ht="28.5" x14ac:dyDescent="0.25">
      <c r="A5" s="2" t="s">
        <v>0</v>
      </c>
      <c r="B5" s="2" t="s">
        <v>5</v>
      </c>
      <c r="C5" s="2" t="s">
        <v>11</v>
      </c>
      <c r="D5" s="2" t="s">
        <v>7</v>
      </c>
    </row>
    <row r="6" spans="1:6" x14ac:dyDescent="0.25">
      <c r="A6" s="8" t="s">
        <v>4</v>
      </c>
      <c r="B6" s="23">
        <v>5764</v>
      </c>
      <c r="C6" s="18">
        <f>C7+C8</f>
        <v>-55</v>
      </c>
      <c r="D6" s="15">
        <f t="shared" ref="D6:D11" si="0">B6+C6</f>
        <v>5709</v>
      </c>
    </row>
    <row r="7" spans="1:6" x14ac:dyDescent="0.25">
      <c r="A7" s="4" t="s">
        <v>1</v>
      </c>
      <c r="B7" s="22">
        <v>376</v>
      </c>
      <c r="C7" s="16">
        <f>-35</f>
        <v>-35</v>
      </c>
      <c r="D7" s="17">
        <f t="shared" si="0"/>
        <v>341</v>
      </c>
    </row>
    <row r="8" spans="1:6" x14ac:dyDescent="0.25">
      <c r="A8" s="4" t="s">
        <v>2</v>
      </c>
      <c r="B8" s="22">
        <v>458</v>
      </c>
      <c r="C8" s="16">
        <f>-20</f>
        <v>-20</v>
      </c>
      <c r="D8" s="17">
        <f t="shared" si="0"/>
        <v>438</v>
      </c>
    </row>
    <row r="9" spans="1:6" x14ac:dyDescent="0.25">
      <c r="A9" s="3" t="s">
        <v>8</v>
      </c>
      <c r="B9" s="16"/>
      <c r="C9" s="18">
        <f>C10+C11</f>
        <v>55</v>
      </c>
      <c r="D9" s="15">
        <f t="shared" si="0"/>
        <v>55</v>
      </c>
    </row>
    <row r="10" spans="1:6" x14ac:dyDescent="0.25">
      <c r="A10" s="4" t="s">
        <v>1</v>
      </c>
      <c r="B10" s="16"/>
      <c r="C10" s="16">
        <v>35</v>
      </c>
      <c r="D10" s="17">
        <f t="shared" si="0"/>
        <v>35</v>
      </c>
    </row>
    <row r="11" spans="1:6" x14ac:dyDescent="0.25">
      <c r="A11" s="4" t="s">
        <v>2</v>
      </c>
      <c r="B11" s="16"/>
      <c r="C11" s="16">
        <v>20</v>
      </c>
      <c r="D11" s="17">
        <f t="shared" si="0"/>
        <v>20</v>
      </c>
    </row>
    <row r="12" spans="1:6" x14ac:dyDescent="0.25">
      <c r="C12" s="5"/>
      <c r="D12" s="6"/>
    </row>
    <row r="13" spans="1:6" x14ac:dyDescent="0.25">
      <c r="A13" s="26"/>
      <c r="B13" s="26"/>
      <c r="C13" s="26"/>
      <c r="D13" s="7"/>
      <c r="F13" s="7"/>
    </row>
    <row r="14" spans="1:6" ht="28.5" x14ac:dyDescent="0.25">
      <c r="A14" s="2" t="s">
        <v>3</v>
      </c>
      <c r="B14" s="2" t="s">
        <v>5</v>
      </c>
      <c r="C14" s="2" t="s">
        <v>6</v>
      </c>
      <c r="D14" s="2" t="s">
        <v>7</v>
      </c>
      <c r="F14" s="24"/>
    </row>
    <row r="15" spans="1:6" ht="15.75" x14ac:dyDescent="0.25">
      <c r="A15" s="13" t="s">
        <v>4</v>
      </c>
      <c r="B15" s="14">
        <v>10400</v>
      </c>
      <c r="C15" s="20">
        <f>-1200</f>
        <v>-1200</v>
      </c>
      <c r="D15" s="10">
        <f>B15+C15</f>
        <v>9200</v>
      </c>
      <c r="F15" s="7"/>
    </row>
    <row r="16" spans="1:6" x14ac:dyDescent="0.25">
      <c r="A16" s="13" t="s">
        <v>8</v>
      </c>
      <c r="B16" s="13"/>
      <c r="C16" s="20">
        <v>1200</v>
      </c>
      <c r="D16" s="10">
        <f>B16+C16</f>
        <v>1200</v>
      </c>
    </row>
    <row r="18" spans="1:4" ht="28.5" x14ac:dyDescent="0.25">
      <c r="A18" s="8" t="s">
        <v>10</v>
      </c>
      <c r="B18" s="2" t="s">
        <v>5</v>
      </c>
      <c r="C18" s="2" t="s">
        <v>6</v>
      </c>
      <c r="D18" s="2" t="s">
        <v>7</v>
      </c>
    </row>
    <row r="19" spans="1:4" x14ac:dyDescent="0.25">
      <c r="A19" s="13" t="s">
        <v>4</v>
      </c>
      <c r="B19" s="21">
        <v>33000</v>
      </c>
      <c r="C19" s="9">
        <f>-881</f>
        <v>-881</v>
      </c>
      <c r="D19" s="10">
        <f>B19+C19</f>
        <v>32119</v>
      </c>
    </row>
    <row r="20" spans="1:4" x14ac:dyDescent="0.25">
      <c r="A20" s="13" t="s">
        <v>8</v>
      </c>
      <c r="B20" s="11"/>
      <c r="C20" s="9">
        <f>-C19</f>
        <v>881</v>
      </c>
      <c r="D20" s="10">
        <f>B20+C20</f>
        <v>881</v>
      </c>
    </row>
  </sheetData>
  <mergeCells count="3">
    <mergeCell ref="A3:D3"/>
    <mergeCell ref="A13:C13"/>
    <mergeCell ref="B1:D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2025-09-24T12:03:05Z</dcterms:modified>
</cp:coreProperties>
</file>